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showInkAnnotation="0" autoCompressPictures="0"/>
  <bookViews>
    <workbookView xWindow="0" yWindow="0" windowWidth="25600" windowHeight="14200" tabRatio="500"/>
  </bookViews>
  <sheets>
    <sheet name="RFC4594 DiffServ Classes" sheetId="1" r:id="rId1"/>
    <sheet name="Traffic Conditioning Equations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" i="2" l="1"/>
  <c r="E5" i="2"/>
  <c r="B4" i="2"/>
  <c r="K19" i="2"/>
  <c r="H18" i="2"/>
  <c r="E17" i="2"/>
  <c r="B16" i="2"/>
  <c r="H12" i="2"/>
  <c r="E11" i="2"/>
  <c r="B10" i="2"/>
</calcChain>
</file>

<file path=xl/sharedStrings.xml><?xml version="1.0" encoding="utf-8"?>
<sst xmlns="http://schemas.openxmlformats.org/spreadsheetml/2006/main" count="200" uniqueCount="98">
  <si>
    <t>Broadcast Video</t>
  </si>
  <si>
    <t>CS5</t>
  </si>
  <si>
    <t>CS3</t>
  </si>
  <si>
    <t>RFC 4594 DSCP</t>
  </si>
  <si>
    <t>Cisco DSCP</t>
  </si>
  <si>
    <t>PHB</t>
  </si>
  <si>
    <t>Don’t care</t>
  </si>
  <si>
    <t>Notes</t>
  </si>
  <si>
    <t>Typically has application level buffering. Includes live video feeds, IPTV, CCTV</t>
  </si>
  <si>
    <t>Yes</t>
  </si>
  <si>
    <t>Real-time interactive</t>
  </si>
  <si>
    <t>&lt; 200</t>
  </si>
  <si>
    <t>&lt; 50</t>
  </si>
  <si>
    <t>Telepresence; similar SLA as VOIP with a little bit more latency but less loss</t>
  </si>
  <si>
    <t>CS4</t>
  </si>
  <si>
    <t>Elasticity</t>
  </si>
  <si>
    <t>Elastic</t>
  </si>
  <si>
    <t>Inelastic</t>
  </si>
  <si>
    <t>Bidirectional software media, like webex</t>
  </si>
  <si>
    <t>AF4x</t>
  </si>
  <si>
    <t>No</t>
  </si>
  <si>
    <t>Multimedia Conf</t>
  </si>
  <si>
    <t>Multimedia Stream</t>
  </si>
  <si>
    <t>AF3x</t>
  </si>
  <si>
    <t>May</t>
  </si>
  <si>
    <t>&lt; 400</t>
  </si>
  <si>
    <t>Video on demand, youtube/training videos, unidirectional video viewing</t>
  </si>
  <si>
    <t>AF1x</t>
  </si>
  <si>
    <t>AF2x</t>
  </si>
  <si>
    <t>Transaction Data (LL)</t>
  </si>
  <si>
    <t>Bulk Data (HT)</t>
  </si>
  <si>
    <t>Interactive foreground applications; users are expecting a response (ERP, CRM)</t>
  </si>
  <si>
    <t>Non-interactive background applications; database sync, backup jobs</t>
  </si>
  <si>
    <t>Best Effort</t>
  </si>
  <si>
    <t>DF</t>
  </si>
  <si>
    <t>DF + BW res (may)</t>
  </si>
  <si>
    <t>Scavenger</t>
  </si>
  <si>
    <t>CS1</t>
  </si>
  <si>
    <t>Minimal BW</t>
  </si>
  <si>
    <t>Voice</t>
  </si>
  <si>
    <t>EF</t>
  </si>
  <si>
    <t>&lt; 150</t>
  </si>
  <si>
    <t>&lt; 30</t>
  </si>
  <si>
    <t>&lt; 1%</t>
  </si>
  <si>
    <t>&lt; 0.1%</t>
  </si>
  <si>
    <t>Very sensitive to latency, jitter, and loss</t>
  </si>
  <si>
    <t>Network Control</t>
  </si>
  <si>
    <t>CS6</t>
  </si>
  <si>
    <t>Signaling</t>
  </si>
  <si>
    <t>OAM</t>
  </si>
  <si>
    <t>CS2</t>
  </si>
  <si>
    <t>Minimal</t>
  </si>
  <si>
    <t>Explicit low priority, video games, peer to peer traffic</t>
  </si>
  <si>
    <t>Traffic type</t>
  </si>
  <si>
    <t>Routing protocols and other traffic holding the network together</t>
  </si>
  <si>
    <t>Interactive voice/video signaling (call setup, forwarding, etc)</t>
  </si>
  <si>
    <t>Network operations: SNMP, SSH, RADIUS, TACACS, Netflow</t>
  </si>
  <si>
    <t>CIR Equations</t>
  </si>
  <si>
    <t>PIR Equations</t>
  </si>
  <si>
    <t>Bc = Tc * CIR</t>
  </si>
  <si>
    <t>Tc = Bc / CIR</t>
  </si>
  <si>
    <t>Tc (sec)</t>
  </si>
  <si>
    <t>CIR (bits/sec)</t>
  </si>
  <si>
    <t>Bc (bits)</t>
  </si>
  <si>
    <t>CIR = Bc/Tc</t>
  </si>
  <si>
    <t>Be (bits)</t>
  </si>
  <si>
    <t>PIR (bits/sec)</t>
  </si>
  <si>
    <t>Tc = (Bc + Be) / PIR</t>
  </si>
  <si>
    <t>Bc = (Tc * PIR) - Be</t>
  </si>
  <si>
    <t>Be = (Tc * PIR) - Bc</t>
  </si>
  <si>
    <t>PIR = (Bc + Be)/Tc</t>
  </si>
  <si>
    <t>Most applications fit here, anything unclassified (also DNS, DHCP)</t>
  </si>
  <si>
    <t>Admission Control</t>
  </si>
  <si>
    <t>Packet loss</t>
  </si>
  <si>
    <t>Latency (ms)</t>
  </si>
  <si>
    <t>Jitter (ms)</t>
  </si>
  <si>
    <t>AQM/WRED</t>
  </si>
  <si>
    <t>BW reservation</t>
  </si>
  <si>
    <t>LL/priority (may)</t>
  </si>
  <si>
    <t>Low-latency/priority</t>
  </si>
  <si>
    <t>AF + BW reservation</t>
  </si>
  <si>
    <t>Note: Results shown in yellow. You must supply all other variables for a given equation.</t>
  </si>
  <si>
    <t>Serialization Delay Equations</t>
  </si>
  <si>
    <t>sd = fsize/phy</t>
  </si>
  <si>
    <t>Legend</t>
  </si>
  <si>
    <t>sd: serialization delay</t>
  </si>
  <si>
    <t>Tc: time committed</t>
  </si>
  <si>
    <t>fsize: frame size</t>
  </si>
  <si>
    <t>Bc: burst committed</t>
  </si>
  <si>
    <t>Be: burst excess</t>
  </si>
  <si>
    <t>CIR: committed information rate</t>
  </si>
  <si>
    <t>PIR: peak information rate</t>
  </si>
  <si>
    <t>sd (sec)</t>
  </si>
  <si>
    <t>fsize (bits)</t>
  </si>
  <si>
    <t>phy (bits/sec)</t>
  </si>
  <si>
    <t>fsize = sd * phy</t>
  </si>
  <si>
    <t>phy = fsize/sd</t>
  </si>
  <si>
    <t>phy: physical port speed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</si>
</sst>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0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10" fontId="0" fillId="0" borderId="0" xfId="0" applyNumberFormat="1"/>
    <xf numFmtId="9" fontId="0" fillId="0" borderId="0" xfId="0" applyNumberFormat="1"/>
    <xf numFmtId="0" fontId="3" fillId="0" borderId="0" xfId="0" applyFont="1"/>
    <xf numFmtId="0" fontId="0" fillId="2" borderId="0" xfId="0" applyFill="1"/>
    <xf numFmtId="0" fontId="0" fillId="3" borderId="0" xfId="0" applyFill="1"/>
  </cellXfs>
  <cellStyles count="10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A14" sqref="A14"/>
    </sheetView>
  </sheetViews>
  <sheetFormatPr baseColWidth="10" defaultRowHeight="15" x14ac:dyDescent="0"/>
  <cols>
    <col min="1" max="1" width="18.83203125" customWidth="1"/>
    <col min="2" max="2" width="13.5" bestFit="1" customWidth="1"/>
    <col min="3" max="3" width="10.33203125" bestFit="1" customWidth="1"/>
    <col min="4" max="4" width="18.1640625" customWidth="1"/>
    <col min="5" max="5" width="12.1640625" customWidth="1"/>
    <col min="9" max="9" width="11.6640625" bestFit="1" customWidth="1"/>
    <col min="10" max="10" width="16.6640625" customWidth="1"/>
    <col min="11" max="11" width="65.33203125" customWidth="1"/>
  </cols>
  <sheetData>
    <row r="1" spans="1:11">
      <c r="A1" s="3" t="s">
        <v>53</v>
      </c>
      <c r="B1" s="3" t="s">
        <v>3</v>
      </c>
      <c r="C1" s="3" t="s">
        <v>4</v>
      </c>
      <c r="D1" s="3" t="s">
        <v>5</v>
      </c>
      <c r="E1" s="3" t="s">
        <v>74</v>
      </c>
      <c r="F1" s="3" t="s">
        <v>75</v>
      </c>
      <c r="G1" s="3" t="s">
        <v>73</v>
      </c>
      <c r="H1" s="3" t="s">
        <v>15</v>
      </c>
      <c r="I1" s="3" t="s">
        <v>76</v>
      </c>
      <c r="J1" s="3" t="s">
        <v>72</v>
      </c>
      <c r="K1" s="3" t="s">
        <v>7</v>
      </c>
    </row>
    <row r="2" spans="1:11">
      <c r="A2" t="s">
        <v>46</v>
      </c>
      <c r="B2" t="s">
        <v>47</v>
      </c>
      <c r="C2" t="s">
        <v>47</v>
      </c>
      <c r="D2" t="s">
        <v>77</v>
      </c>
      <c r="E2" t="s">
        <v>6</v>
      </c>
      <c r="F2" t="s">
        <v>6</v>
      </c>
      <c r="G2" t="s">
        <v>51</v>
      </c>
      <c r="H2" t="s">
        <v>17</v>
      </c>
      <c r="I2" t="s">
        <v>20</v>
      </c>
      <c r="J2" t="s">
        <v>20</v>
      </c>
      <c r="K2" t="s">
        <v>54</v>
      </c>
    </row>
    <row r="3" spans="1:11">
      <c r="A3" t="s">
        <v>48</v>
      </c>
      <c r="B3" t="s">
        <v>1</v>
      </c>
      <c r="C3" t="s">
        <v>2</v>
      </c>
      <c r="D3" t="s">
        <v>77</v>
      </c>
      <c r="E3" t="s">
        <v>6</v>
      </c>
      <c r="F3" t="s">
        <v>6</v>
      </c>
      <c r="G3" t="s">
        <v>51</v>
      </c>
      <c r="H3" t="s">
        <v>17</v>
      </c>
      <c r="I3" t="s">
        <v>20</v>
      </c>
      <c r="J3" t="s">
        <v>20</v>
      </c>
      <c r="K3" t="s">
        <v>55</v>
      </c>
    </row>
    <row r="4" spans="1:11">
      <c r="A4" t="s">
        <v>49</v>
      </c>
      <c r="B4" t="s">
        <v>50</v>
      </c>
      <c r="C4" t="s">
        <v>50</v>
      </c>
      <c r="D4" t="s">
        <v>77</v>
      </c>
      <c r="E4" t="s">
        <v>6</v>
      </c>
      <c r="F4" t="s">
        <v>6</v>
      </c>
      <c r="G4" t="s">
        <v>51</v>
      </c>
      <c r="H4" t="s">
        <v>17</v>
      </c>
      <c r="I4" t="s">
        <v>20</v>
      </c>
      <c r="J4" t="s">
        <v>20</v>
      </c>
      <c r="K4" t="s">
        <v>56</v>
      </c>
    </row>
    <row r="5" spans="1:11">
      <c r="A5" t="s">
        <v>39</v>
      </c>
      <c r="B5" t="s">
        <v>40</v>
      </c>
      <c r="C5" t="s">
        <v>40</v>
      </c>
      <c r="D5" t="s">
        <v>79</v>
      </c>
      <c r="E5" t="s">
        <v>41</v>
      </c>
      <c r="F5" t="s">
        <v>42</v>
      </c>
      <c r="G5" t="s">
        <v>43</v>
      </c>
      <c r="H5" t="s">
        <v>17</v>
      </c>
      <c r="I5" t="s">
        <v>20</v>
      </c>
      <c r="J5" t="s">
        <v>9</v>
      </c>
      <c r="K5" t="s">
        <v>45</v>
      </c>
    </row>
    <row r="6" spans="1:11">
      <c r="A6" t="s">
        <v>0</v>
      </c>
      <c r="B6" t="s">
        <v>2</v>
      </c>
      <c r="C6" t="s">
        <v>1</v>
      </c>
      <c r="D6" t="s">
        <v>78</v>
      </c>
      <c r="E6" t="s">
        <v>6</v>
      </c>
      <c r="F6" t="s">
        <v>6</v>
      </c>
      <c r="G6" s="1" t="s">
        <v>44</v>
      </c>
      <c r="H6" t="s">
        <v>17</v>
      </c>
      <c r="I6" t="s">
        <v>20</v>
      </c>
      <c r="J6" t="s">
        <v>9</v>
      </c>
      <c r="K6" t="s">
        <v>8</v>
      </c>
    </row>
    <row r="7" spans="1:11">
      <c r="A7" t="s">
        <v>10</v>
      </c>
      <c r="B7" t="s">
        <v>14</v>
      </c>
      <c r="C7" t="s">
        <v>14</v>
      </c>
      <c r="D7" t="s">
        <v>78</v>
      </c>
      <c r="E7" t="s">
        <v>11</v>
      </c>
      <c r="F7" t="s">
        <v>12</v>
      </c>
      <c r="G7" s="1" t="s">
        <v>44</v>
      </c>
      <c r="H7" t="s">
        <v>17</v>
      </c>
      <c r="I7" t="s">
        <v>20</v>
      </c>
      <c r="J7" t="s">
        <v>9</v>
      </c>
      <c r="K7" t="s">
        <v>13</v>
      </c>
    </row>
    <row r="8" spans="1:11">
      <c r="A8" t="s">
        <v>21</v>
      </c>
      <c r="B8" t="s">
        <v>19</v>
      </c>
      <c r="C8" t="s">
        <v>19</v>
      </c>
      <c r="D8" t="s">
        <v>80</v>
      </c>
      <c r="E8" t="s">
        <v>11</v>
      </c>
      <c r="F8" t="s">
        <v>6</v>
      </c>
      <c r="G8" s="2" t="s">
        <v>43</v>
      </c>
      <c r="H8" t="s">
        <v>16</v>
      </c>
      <c r="I8" t="s">
        <v>9</v>
      </c>
      <c r="J8" t="s">
        <v>9</v>
      </c>
      <c r="K8" t="s">
        <v>18</v>
      </c>
    </row>
    <row r="9" spans="1:11">
      <c r="A9" t="s">
        <v>22</v>
      </c>
      <c r="B9" t="s">
        <v>23</v>
      </c>
      <c r="C9" t="s">
        <v>23</v>
      </c>
      <c r="D9" t="s">
        <v>80</v>
      </c>
      <c r="E9" t="s">
        <v>25</v>
      </c>
      <c r="F9" t="s">
        <v>6</v>
      </c>
      <c r="G9" s="2" t="s">
        <v>43</v>
      </c>
      <c r="H9" t="s">
        <v>16</v>
      </c>
      <c r="I9" t="s">
        <v>9</v>
      </c>
      <c r="J9" t="s">
        <v>24</v>
      </c>
      <c r="K9" t="s">
        <v>26</v>
      </c>
    </row>
    <row r="10" spans="1:11">
      <c r="A10" t="s">
        <v>29</v>
      </c>
      <c r="B10" t="s">
        <v>28</v>
      </c>
      <c r="C10" t="s">
        <v>28</v>
      </c>
      <c r="D10" t="s">
        <v>80</v>
      </c>
      <c r="E10" t="s">
        <v>6</v>
      </c>
      <c r="F10" t="s">
        <v>6</v>
      </c>
      <c r="G10" t="s">
        <v>6</v>
      </c>
      <c r="H10" t="s">
        <v>16</v>
      </c>
      <c r="I10" t="s">
        <v>9</v>
      </c>
      <c r="J10" t="s">
        <v>20</v>
      </c>
      <c r="K10" t="s">
        <v>31</v>
      </c>
    </row>
    <row r="11" spans="1:11">
      <c r="A11" t="s">
        <v>30</v>
      </c>
      <c r="B11" t="s">
        <v>27</v>
      </c>
      <c r="C11" t="s">
        <v>27</v>
      </c>
      <c r="D11" t="s">
        <v>80</v>
      </c>
      <c r="E11" t="s">
        <v>6</v>
      </c>
      <c r="F11" t="s">
        <v>6</v>
      </c>
      <c r="G11" t="s">
        <v>6</v>
      </c>
      <c r="H11" t="s">
        <v>16</v>
      </c>
      <c r="I11" t="s">
        <v>9</v>
      </c>
      <c r="J11" t="s">
        <v>20</v>
      </c>
      <c r="K11" t="s">
        <v>32</v>
      </c>
    </row>
    <row r="12" spans="1:11">
      <c r="A12" t="s">
        <v>33</v>
      </c>
      <c r="B12" t="s">
        <v>34</v>
      </c>
      <c r="C12" t="s">
        <v>34</v>
      </c>
      <c r="D12" t="s">
        <v>35</v>
      </c>
      <c r="E12" t="s">
        <v>6</v>
      </c>
      <c r="F12" t="s">
        <v>6</v>
      </c>
      <c r="G12" t="s">
        <v>6</v>
      </c>
      <c r="H12" t="s">
        <v>16</v>
      </c>
      <c r="I12" t="s">
        <v>24</v>
      </c>
      <c r="J12" t="s">
        <v>20</v>
      </c>
      <c r="K12" t="s">
        <v>71</v>
      </c>
    </row>
    <row r="13" spans="1:11">
      <c r="A13" t="s">
        <v>36</v>
      </c>
      <c r="B13" t="s">
        <v>37</v>
      </c>
      <c r="C13" t="s">
        <v>37</v>
      </c>
      <c r="D13" t="s">
        <v>38</v>
      </c>
      <c r="E13" t="s">
        <v>6</v>
      </c>
      <c r="F13" t="s">
        <v>6</v>
      </c>
      <c r="G13" t="s">
        <v>6</v>
      </c>
      <c r="H13" t="s">
        <v>16</v>
      </c>
      <c r="I13" t="s">
        <v>20</v>
      </c>
      <c r="J13" t="s">
        <v>20</v>
      </c>
      <c r="K13" t="s">
        <v>52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A23" sqref="A23"/>
    </sheetView>
  </sheetViews>
  <sheetFormatPr baseColWidth="10" defaultRowHeight="15" x14ac:dyDescent="0"/>
  <cols>
    <col min="1" max="1" width="18" customWidth="1"/>
    <col min="2" max="2" width="12" customWidth="1"/>
    <col min="3" max="3" width="3" customWidth="1"/>
    <col min="4" max="4" width="18" customWidth="1"/>
    <col min="5" max="5" width="12" customWidth="1"/>
    <col min="6" max="6" width="3" customWidth="1"/>
    <col min="7" max="7" width="18" customWidth="1"/>
    <col min="8" max="8" width="12" customWidth="1"/>
    <col min="9" max="9" width="3" customWidth="1"/>
    <col min="10" max="10" width="18" customWidth="1"/>
    <col min="11" max="11" width="12" customWidth="1"/>
    <col min="12" max="12" width="3" customWidth="1"/>
  </cols>
  <sheetData>
    <row r="1" spans="1:1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3" t="s">
        <v>82</v>
      </c>
      <c r="C2" s="5"/>
      <c r="F2" s="5"/>
      <c r="I2" s="5"/>
      <c r="J2" s="3" t="s">
        <v>84</v>
      </c>
      <c r="L2" s="5"/>
    </row>
    <row r="3" spans="1:12">
      <c r="A3" s="3" t="s">
        <v>83</v>
      </c>
      <c r="C3" s="5"/>
      <c r="D3" s="3" t="s">
        <v>95</v>
      </c>
      <c r="F3" s="5"/>
      <c r="G3" s="3" t="s">
        <v>96</v>
      </c>
      <c r="I3" s="5"/>
      <c r="J3" t="s">
        <v>85</v>
      </c>
      <c r="L3" s="5"/>
    </row>
    <row r="4" spans="1:12">
      <c r="A4" t="s">
        <v>92</v>
      </c>
      <c r="B4" s="4">
        <f>B5/B6</f>
        <v>1.1999999999999999E-3</v>
      </c>
      <c r="C4" s="5"/>
      <c r="D4" t="s">
        <v>92</v>
      </c>
      <c r="E4">
        <v>1.1999999999999999E-3</v>
      </c>
      <c r="F4" s="5"/>
      <c r="G4" t="s">
        <v>92</v>
      </c>
      <c r="H4">
        <v>1.1999999999999999E-3</v>
      </c>
      <c r="I4" s="5"/>
      <c r="J4" t="s">
        <v>87</v>
      </c>
      <c r="L4" s="5"/>
    </row>
    <row r="5" spans="1:12">
      <c r="A5" t="s">
        <v>93</v>
      </c>
      <c r="B5">
        <v>12000</v>
      </c>
      <c r="C5" s="5"/>
      <c r="D5" t="s">
        <v>93</v>
      </c>
      <c r="E5" s="4">
        <f>E4*E6</f>
        <v>11999.999999999998</v>
      </c>
      <c r="F5" s="5"/>
      <c r="G5" t="s">
        <v>93</v>
      </c>
      <c r="H5">
        <v>12000</v>
      </c>
      <c r="I5" s="5"/>
      <c r="J5" t="s">
        <v>97</v>
      </c>
      <c r="L5" s="5"/>
    </row>
    <row r="6" spans="1:12">
      <c r="A6" t="s">
        <v>94</v>
      </c>
      <c r="B6">
        <v>10000000</v>
      </c>
      <c r="C6" s="5"/>
      <c r="D6" t="s">
        <v>94</v>
      </c>
      <c r="E6">
        <v>10000000</v>
      </c>
      <c r="F6" s="5"/>
      <c r="G6" t="s">
        <v>94</v>
      </c>
      <c r="H6" s="4">
        <f>H5/H4</f>
        <v>10000000</v>
      </c>
      <c r="I6" s="5"/>
      <c r="J6" t="s">
        <v>86</v>
      </c>
      <c r="L6" s="5"/>
    </row>
    <row r="7" spans="1:12">
      <c r="A7" s="5"/>
      <c r="B7" s="5"/>
      <c r="C7" s="5"/>
      <c r="D7" s="5"/>
      <c r="E7" s="5"/>
      <c r="F7" s="5"/>
      <c r="G7" s="5"/>
      <c r="H7" s="5"/>
      <c r="I7" s="5"/>
      <c r="J7" t="s">
        <v>88</v>
      </c>
      <c r="L7" s="5"/>
    </row>
    <row r="8" spans="1:12">
      <c r="A8" s="3" t="s">
        <v>57</v>
      </c>
      <c r="C8" s="5"/>
      <c r="F8" s="5"/>
      <c r="I8" s="5"/>
      <c r="J8" t="s">
        <v>89</v>
      </c>
      <c r="L8" s="5"/>
    </row>
    <row r="9" spans="1:12">
      <c r="A9" s="3" t="s">
        <v>60</v>
      </c>
      <c r="C9" s="5"/>
      <c r="D9" s="3" t="s">
        <v>59</v>
      </c>
      <c r="F9" s="5"/>
      <c r="G9" s="3" t="s">
        <v>64</v>
      </c>
      <c r="I9" s="5"/>
      <c r="J9" t="s">
        <v>90</v>
      </c>
      <c r="L9" s="5"/>
    </row>
    <row r="10" spans="1:12">
      <c r="A10" t="s">
        <v>61</v>
      </c>
      <c r="B10" s="4">
        <f>B11/B12</f>
        <v>2.5000000000000001E-2</v>
      </c>
      <c r="C10" s="5"/>
      <c r="D10" t="s">
        <v>61</v>
      </c>
      <c r="E10">
        <v>2.5000000000000001E-2</v>
      </c>
      <c r="F10" s="5"/>
      <c r="G10" t="s">
        <v>61</v>
      </c>
      <c r="H10">
        <v>2.5000000000000001E-2</v>
      </c>
      <c r="I10" s="5"/>
      <c r="J10" t="s">
        <v>91</v>
      </c>
      <c r="L10" s="5"/>
    </row>
    <row r="11" spans="1:12">
      <c r="A11" t="s">
        <v>63</v>
      </c>
      <c r="B11">
        <v>875000</v>
      </c>
      <c r="C11" s="5"/>
      <c r="D11" t="s">
        <v>63</v>
      </c>
      <c r="E11" s="4">
        <f>E10*E12</f>
        <v>875000</v>
      </c>
      <c r="F11" s="5"/>
      <c r="G11" t="s">
        <v>63</v>
      </c>
      <c r="H11">
        <v>875000</v>
      </c>
      <c r="I11" s="5"/>
      <c r="L11" s="5"/>
    </row>
    <row r="12" spans="1:12">
      <c r="A12" t="s">
        <v>62</v>
      </c>
      <c r="B12">
        <v>35000000</v>
      </c>
      <c r="C12" s="5"/>
      <c r="D12" t="s">
        <v>62</v>
      </c>
      <c r="E12">
        <v>35000000</v>
      </c>
      <c r="F12" s="5"/>
      <c r="G12" t="s">
        <v>62</v>
      </c>
      <c r="H12" s="4">
        <f>H11/H10</f>
        <v>35000000</v>
      </c>
      <c r="I12" s="5"/>
      <c r="L12" s="5"/>
    </row>
    <row r="13" spans="1:1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>
      <c r="A14" s="3" t="s">
        <v>58</v>
      </c>
      <c r="C14" s="5"/>
      <c r="F14" s="5"/>
      <c r="I14" s="5"/>
      <c r="L14" s="5"/>
    </row>
    <row r="15" spans="1:12">
      <c r="A15" s="3" t="s">
        <v>67</v>
      </c>
      <c r="C15" s="5"/>
      <c r="D15" s="3" t="s">
        <v>68</v>
      </c>
      <c r="F15" s="5"/>
      <c r="G15" s="3" t="s">
        <v>69</v>
      </c>
      <c r="I15" s="5"/>
      <c r="J15" s="3" t="s">
        <v>70</v>
      </c>
      <c r="L15" s="5"/>
    </row>
    <row r="16" spans="1:12">
      <c r="A16" t="s">
        <v>61</v>
      </c>
      <c r="B16" s="4">
        <f>(B17+B18)/B19</f>
        <v>2.5000000000000001E-2</v>
      </c>
      <c r="C16" s="5"/>
      <c r="D16" t="s">
        <v>61</v>
      </c>
      <c r="E16">
        <v>2.5000000000000001E-2</v>
      </c>
      <c r="F16" s="5"/>
      <c r="G16" t="s">
        <v>61</v>
      </c>
      <c r="H16">
        <v>2.5000000000000001E-2</v>
      </c>
      <c r="I16" s="5"/>
      <c r="J16" t="s">
        <v>61</v>
      </c>
      <c r="K16">
        <v>2.5000000000000001E-2</v>
      </c>
      <c r="L16" s="5"/>
    </row>
    <row r="17" spans="1:12">
      <c r="A17" t="s">
        <v>63</v>
      </c>
      <c r="B17">
        <v>875000</v>
      </c>
      <c r="C17" s="5"/>
      <c r="D17" t="s">
        <v>63</v>
      </c>
      <c r="E17" s="4">
        <f>(E16*E19)-E18</f>
        <v>875000</v>
      </c>
      <c r="F17" s="5"/>
      <c r="G17" t="s">
        <v>63</v>
      </c>
      <c r="H17">
        <v>875000</v>
      </c>
      <c r="I17" s="5"/>
      <c r="J17" t="s">
        <v>63</v>
      </c>
      <c r="K17">
        <v>875000</v>
      </c>
      <c r="L17" s="5"/>
    </row>
    <row r="18" spans="1:12">
      <c r="A18" t="s">
        <v>65</v>
      </c>
      <c r="B18">
        <v>125000</v>
      </c>
      <c r="C18" s="5"/>
      <c r="D18" t="s">
        <v>65</v>
      </c>
      <c r="E18">
        <v>125000</v>
      </c>
      <c r="F18" s="5"/>
      <c r="G18" t="s">
        <v>65</v>
      </c>
      <c r="H18" s="4">
        <f>(H16*H19)-H17</f>
        <v>125000</v>
      </c>
      <c r="I18" s="5"/>
      <c r="J18" t="s">
        <v>65</v>
      </c>
      <c r="K18">
        <v>125000</v>
      </c>
      <c r="L18" s="5"/>
    </row>
    <row r="19" spans="1:12">
      <c r="A19" t="s">
        <v>66</v>
      </c>
      <c r="B19">
        <v>40000000</v>
      </c>
      <c r="C19" s="5"/>
      <c r="D19" t="s">
        <v>66</v>
      </c>
      <c r="E19">
        <v>40000000</v>
      </c>
      <c r="F19" s="5"/>
      <c r="G19" t="s">
        <v>66</v>
      </c>
      <c r="H19">
        <v>40000000</v>
      </c>
      <c r="I19" s="5"/>
      <c r="J19" t="s">
        <v>66</v>
      </c>
      <c r="K19" s="4">
        <f>(K17+K18)/K16</f>
        <v>40000000</v>
      </c>
      <c r="L19" s="5"/>
    </row>
    <row r="20" spans="1:1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2" spans="1:12">
      <c r="A22" t="s">
        <v>81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RFC4594 DiffServ Classes</vt:lpstr>
      <vt:lpstr>Traffic Conditioning Equations</vt:lpstr>
    </vt:vector>
  </TitlesOfParts>
  <Company>Netorian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Russo</dc:creator>
  <cp:lastModifiedBy>Nicholas Russo</cp:lastModifiedBy>
  <dcterms:created xsi:type="dcterms:W3CDTF">2016-09-16T22:03:41Z</dcterms:created>
  <dcterms:modified xsi:type="dcterms:W3CDTF">2020-08-23T12:35:31Z</dcterms:modified>
</cp:coreProperties>
</file>